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A8E5A19C-378B-4A21-9AFF-D841FC930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کالا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بانکی'!$A$1:$K$11</definedName>
    <definedName name="_xlnm.Print_Area" localSheetId="4">'درآمد سرمایه گذاری در کالا'!$A$1:$X$11</definedName>
    <definedName name="_xlnm.Print_Area" localSheetId="8">'درآمد ناشی از تغییر قیمت اوراق'!$A$1:$S$10</definedName>
    <definedName name="_xlnm.Print_Area" localSheetId="6">'سایر درآمدها'!$A$1:$G$9</definedName>
    <definedName name="_xlnm.Print_Area" localSheetId="2">سپرده!$A$1:$M$13</definedName>
    <definedName name="_xlnm.Print_Area" localSheetId="1">سهام!$A$1:$AC$11</definedName>
    <definedName name="_xlnm.Print_Area" localSheetId="7">'سود سپرده بانکی'!$A$1:$N$11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8" l="1"/>
  <c r="F10" i="8"/>
  <c r="F9" i="8"/>
  <c r="F8" i="8"/>
  <c r="Q10" i="21"/>
  <c r="U11" i="9"/>
  <c r="O10" i="21"/>
  <c r="M11" i="18"/>
  <c r="I11" i="18"/>
  <c r="H11" i="13"/>
</calcChain>
</file>

<file path=xl/sharedStrings.xml><?xml version="1.0" encoding="utf-8"?>
<sst xmlns="http://schemas.openxmlformats.org/spreadsheetml/2006/main" count="157" uniqueCount="68">
  <si>
    <t>صندوق سرمایه گذاری در اوراق بهادار مبتنی بر طلای کیمیا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</si>
  <si>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</si>
  <si>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</si>
  <si>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</si>
  <si>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</si>
  <si>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</si>
  <si>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</si>
  <si>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</si>
  <si>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</si>
  <si>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</si>
  <si>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</si>
  <si>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</si>
  <si>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</si>
  <si>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</si>
  <si>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</si>
  <si>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</si>
  <si>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</si>
  <si>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</si>
  <si>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</si>
  <si>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سکه طلا CD1GOC0001</t>
  </si>
  <si>
    <t>شمش طلا CD1GOB0001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</si>
  <si>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</si>
  <si>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</si>
  <si>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</si>
  <si>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</si>
  <si>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</si>
  <si>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</si>
  <si>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</si>
  <si>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0.16%</t>
  </si>
  <si>
    <t>0.00%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</si>
  <si>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</si>
  <si>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</si>
  <si>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</si>
  <si>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</si>
  <si>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</si>
  <si>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</si>
  <si>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</si>
  <si>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</si>
  <si>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</si>
  <si>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2-2</t>
  </si>
  <si>
    <t>3-2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</si>
  <si>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</si>
  <si>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</si>
  <si>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</si>
  <si>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</si>
  <si>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</si>
  <si>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</si>
  <si>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</si>
  <si>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</si>
  <si>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</si>
  <si>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</si>
  <si>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</si>
  <si>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</si>
  <si>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</si>
  <si>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</si>
  <si>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</si>
  <si>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</si>
  <si>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</si>
  <si>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</si>
  <si>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</si>
  <si>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</si>
  <si>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</si>
  <si>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</si>
  <si>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بانکی</t>
  </si>
  <si>
    <t xml:space="preserve">درآمد حاصل از سرمایه گذاری در سپرده بانکی </t>
  </si>
  <si>
    <t>درآمد حاصل از سرمایه گذاری در گواهی سپرده کالایی</t>
  </si>
  <si>
    <t xml:space="preserve">سود سپرده بانکی </t>
  </si>
  <si>
    <t xml:space="preserve">سود سپرده بانکی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</si>
</sst>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4</xdr:row>
      <xdr:rowOff>219075</xdr:rowOff>
    </xdr:from>
    <xdr:to>
      <xdr:col>2</xdr:col>
      <xdr:colOff>2962658</xdr:colOff>
      <xdr:row>5</xdr:row>
      <xdr:rowOff>1034621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A663EB-110B-60D8-D421-C8EABD06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495392" y="1219200"/>
          <a:ext cx="4419983" cy="2377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C20" sqref="C20"/>
    </sheetView>
  </sheetViews>
  <sheetFormatPr defaultRowHeight="12.75" x14ac:dyDescent="0.2"/>
  <cols>
    <col min="1" max="2" width="17.140625" customWidth="1"/>
    <col min="3" max="3" width="54" customWidth="1"/>
  </cols>
  <sheetData>
    <row r="1" spans="1:3" ht="29.1" customHeight="1" x14ac:dyDescent="0.2">
      <c r="A1" s="36" t="s">
        <v>0</v>
      </c>
      <c r="B1" s="36"/>
      <c r="C1" s="36"/>
    </row>
    <row r="2" spans="1:3" ht="21.75" customHeight="1" x14ac:dyDescent="0.2">
      <c r="A2" s="36" t="s">
        <v>1</v>
      </c>
      <c r="B2" s="36"/>
      <c r="C2" s="36"/>
    </row>
    <row r="3" spans="1:3" ht="21.75" customHeight="1" x14ac:dyDescent="0.2">
      <c r="A3" s="36" t="s">
        <v>2</v>
      </c>
      <c r="B3" s="36"/>
      <c r="C3" s="36"/>
    </row>
    <row r="4" spans="1:3" ht="7.35" customHeight="1" x14ac:dyDescent="0.2"/>
    <row r="5" spans="1:3" ht="123.6" customHeight="1" x14ac:dyDescent="0.2">
      <c r="A5" s="50"/>
      <c r="B5" s="50"/>
      <c r="C5" s="50"/>
    </row>
    <row r="6" spans="1:3" ht="123.6" customHeight="1" x14ac:dyDescent="0.2">
      <c r="A6" s="50"/>
      <c r="B6" s="50"/>
      <c r="C6" s="50"/>
    </row>
  </sheetData>
  <mergeCells count="4">
    <mergeCell ref="A1:C1"/>
    <mergeCell ref="A2:C2"/>
    <mergeCell ref="A3:C3"/>
    <mergeCell ref="A5:C6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E11" sqref="E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8.28515625" bestFit="1" customWidth="1"/>
    <col min="13" max="13" width="1.28515625" customWidth="1"/>
    <col min="14" max="14" width="17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9.7109375" bestFit="1" customWidth="1"/>
    <col min="21" max="21" width="1.28515625" customWidth="1"/>
    <col min="22" max="22" width="16.140625" bestFit="1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25.5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5.5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24" x14ac:dyDescent="0.2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24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21" x14ac:dyDescent="0.2">
      <c r="F6" s="38" t="s">
        <v>7</v>
      </c>
      <c r="G6" s="38"/>
      <c r="H6" s="38"/>
      <c r="I6" s="38"/>
      <c r="J6" s="38"/>
      <c r="L6" s="38" t="s">
        <v>8</v>
      </c>
      <c r="M6" s="38"/>
      <c r="N6" s="38"/>
      <c r="O6" s="38"/>
      <c r="P6" s="38"/>
      <c r="Q6" s="38"/>
      <c r="R6" s="3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28" ht="21" x14ac:dyDescent="0.2">
      <c r="F7" s="3"/>
      <c r="G7" s="3"/>
      <c r="H7" s="3"/>
      <c r="I7" s="3"/>
      <c r="J7" s="3"/>
      <c r="L7" s="44" t="s">
        <v>10</v>
      </c>
      <c r="M7" s="44"/>
      <c r="N7" s="44"/>
      <c r="O7" s="3"/>
      <c r="P7" s="44" t="s">
        <v>11</v>
      </c>
      <c r="Q7" s="44"/>
      <c r="R7" s="44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38" t="s">
        <v>12</v>
      </c>
      <c r="B8" s="38"/>
      <c r="C8" s="38"/>
      <c r="E8" s="38" t="s">
        <v>13</v>
      </c>
      <c r="F8" s="3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39" t="s">
        <v>19</v>
      </c>
      <c r="B9" s="39"/>
      <c r="C9" s="39"/>
      <c r="E9" s="40">
        <v>1572</v>
      </c>
      <c r="F9" s="40"/>
      <c r="G9" s="10"/>
      <c r="H9" s="11">
        <v>1185632258711</v>
      </c>
      <c r="I9" s="10"/>
      <c r="J9" s="11">
        <v>1343219962500</v>
      </c>
      <c r="K9" s="10"/>
      <c r="L9" s="11">
        <v>677</v>
      </c>
      <c r="M9" s="10"/>
      <c r="N9" s="11">
        <v>631390727065</v>
      </c>
      <c r="O9" s="10"/>
      <c r="P9" s="11">
        <v>0</v>
      </c>
      <c r="Q9" s="10"/>
      <c r="R9" s="11">
        <v>0</v>
      </c>
      <c r="S9" s="10"/>
      <c r="T9" s="11">
        <v>2249</v>
      </c>
      <c r="U9" s="10"/>
      <c r="V9" s="11">
        <v>1011033300</v>
      </c>
      <c r="W9" s="10"/>
      <c r="X9" s="11">
        <v>1817022985776</v>
      </c>
      <c r="Y9" s="10"/>
      <c r="Z9" s="11">
        <v>2272392758017.6899</v>
      </c>
      <c r="AA9" s="10"/>
      <c r="AB9" s="12">
        <v>11.96</v>
      </c>
    </row>
    <row r="10" spans="1:28" ht="18.75" x14ac:dyDescent="0.2">
      <c r="A10" s="41" t="s">
        <v>20</v>
      </c>
      <c r="B10" s="41"/>
      <c r="C10" s="41"/>
      <c r="D10" s="7"/>
      <c r="E10" s="42">
        <v>1132228</v>
      </c>
      <c r="F10" s="43"/>
      <c r="G10" s="10"/>
      <c r="H10" s="13">
        <v>11064360940583</v>
      </c>
      <c r="I10" s="10"/>
      <c r="J10" s="13">
        <v>11464533125920</v>
      </c>
      <c r="K10" s="10"/>
      <c r="L10" s="13">
        <v>204287</v>
      </c>
      <c r="M10" s="10"/>
      <c r="N10" s="13">
        <v>2378598766209</v>
      </c>
      <c r="O10" s="10"/>
      <c r="P10" s="13">
        <v>0</v>
      </c>
      <c r="Q10" s="10"/>
      <c r="R10" s="13">
        <v>0</v>
      </c>
      <c r="S10" s="10"/>
      <c r="T10" s="13">
        <v>1336515</v>
      </c>
      <c r="U10" s="10"/>
      <c r="V10" s="13">
        <v>12518000</v>
      </c>
      <c r="W10" s="10"/>
      <c r="X10" s="13">
        <v>13442959706792</v>
      </c>
      <c r="Y10" s="10"/>
      <c r="Z10" s="13">
        <v>16690341582552</v>
      </c>
      <c r="AA10" s="10"/>
      <c r="AB10" s="14">
        <v>87.84</v>
      </c>
    </row>
    <row r="11" spans="1:28" ht="21" x14ac:dyDescent="0.2">
      <c r="A11" s="37" t="s">
        <v>21</v>
      </c>
      <c r="B11" s="37"/>
      <c r="C11" s="37"/>
      <c r="D11" s="37"/>
      <c r="E11" s="10"/>
      <c r="F11" s="15">
        <v>1133800</v>
      </c>
      <c r="G11" s="10"/>
      <c r="H11" s="15">
        <v>12249993199294</v>
      </c>
      <c r="I11" s="10"/>
      <c r="J11" s="15">
        <v>12807753088420</v>
      </c>
      <c r="K11" s="10"/>
      <c r="L11" s="15">
        <v>204964</v>
      </c>
      <c r="M11" s="10"/>
      <c r="N11" s="15">
        <v>3009989493274</v>
      </c>
      <c r="O11" s="10"/>
      <c r="P11" s="15">
        <v>0</v>
      </c>
      <c r="Q11" s="10"/>
      <c r="R11" s="15">
        <v>0</v>
      </c>
      <c r="S11" s="10"/>
      <c r="T11" s="15">
        <v>1338764</v>
      </c>
      <c r="U11" s="10"/>
      <c r="V11" s="15"/>
      <c r="W11" s="10"/>
      <c r="X11" s="15">
        <v>15259982692568</v>
      </c>
      <c r="Y11" s="10"/>
      <c r="Z11" s="15">
        <v>18962734340569.699</v>
      </c>
      <c r="AA11" s="10"/>
      <c r="AB11" s="16">
        <v>99.8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9"/>
  <sheetViews>
    <sheetView rightToLeft="1" workbookViewId="0">
      <selection activeCell="A9" sqref="A9:B9"/>
    </sheetView>
  </sheetViews>
  <sheetFormatPr defaultRowHeight="12.75" x14ac:dyDescent="0.2"/>
  <cols>
    <col min="1" max="1" width="5.140625" customWidth="1"/>
    <col min="2" max="2" width="10.7109375" customWidth="1"/>
    <col min="3" max="3" width="1.28515625" customWidth="1"/>
    <col min="4" max="4" width="15" style="10" bestFit="1" customWidth="1"/>
    <col min="5" max="5" width="1.28515625" style="10" customWidth="1"/>
    <col min="6" max="6" width="17.85546875" style="10" bestFit="1" customWidth="1"/>
    <col min="7" max="7" width="1.28515625" style="10" customWidth="1"/>
    <col min="8" max="8" width="17.85546875" style="10" bestFit="1" customWidth="1"/>
    <col min="9" max="9" width="1.28515625" style="10" customWidth="1"/>
    <col min="10" max="10" width="15" style="10" bestFit="1" customWidth="1"/>
    <col min="11" max="11" width="1.28515625" style="10" customWidth="1"/>
    <col min="12" max="12" width="18.28515625" style="10" bestFit="1" customWidth="1"/>
    <col min="13" max="13" width="0.28515625" customWidth="1"/>
  </cols>
  <sheetData>
    <row r="1" spans="1:12" ht="25.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5.5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5.5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2" ht="24" x14ac:dyDescent="0.2">
      <c r="A5" s="1" t="s">
        <v>22</v>
      </c>
      <c r="B5" s="45" t="s">
        <v>23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1" x14ac:dyDescent="0.2">
      <c r="D6" s="2" t="s">
        <v>7</v>
      </c>
      <c r="F6" s="38" t="s">
        <v>8</v>
      </c>
      <c r="G6" s="38"/>
      <c r="H6" s="38"/>
      <c r="J6" s="46" t="s">
        <v>9</v>
      </c>
      <c r="K6" s="46"/>
      <c r="L6" s="46"/>
    </row>
    <row r="7" spans="1:12" x14ac:dyDescent="0.2">
      <c r="D7" s="17"/>
      <c r="F7" s="17"/>
      <c r="G7" s="17"/>
      <c r="H7" s="17"/>
      <c r="J7" s="17"/>
      <c r="K7" s="22"/>
      <c r="L7" s="22"/>
    </row>
    <row r="8" spans="1:12" ht="21" x14ac:dyDescent="0.2">
      <c r="A8" s="38" t="s">
        <v>24</v>
      </c>
      <c r="B8" s="38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18.75" x14ac:dyDescent="0.2">
      <c r="A9" s="39" t="s">
        <v>63</v>
      </c>
      <c r="B9" s="39"/>
      <c r="D9" s="11">
        <v>28630388941</v>
      </c>
      <c r="F9" s="11">
        <v>2561348145485</v>
      </c>
      <c r="H9" s="11">
        <v>2560043000000</v>
      </c>
      <c r="J9" s="11">
        <v>29935534426</v>
      </c>
      <c r="L9" s="12" t="s">
        <v>28</v>
      </c>
    </row>
    <row r="10" spans="1:12" ht="18.75" x14ac:dyDescent="0.2">
      <c r="A10" s="47" t="s">
        <v>63</v>
      </c>
      <c r="B10" s="47"/>
      <c r="D10" s="18">
        <v>475600</v>
      </c>
      <c r="F10" s="18">
        <v>0</v>
      </c>
      <c r="H10" s="18">
        <v>0</v>
      </c>
      <c r="J10" s="18">
        <v>475600</v>
      </c>
      <c r="L10" s="19" t="s">
        <v>29</v>
      </c>
    </row>
    <row r="11" spans="1:12" ht="18.75" x14ac:dyDescent="0.2">
      <c r="A11" s="47" t="s">
        <v>63</v>
      </c>
      <c r="B11" s="47"/>
      <c r="D11" s="18">
        <v>482572</v>
      </c>
      <c r="F11" s="18">
        <v>0</v>
      </c>
      <c r="H11" s="18">
        <v>0</v>
      </c>
      <c r="J11" s="18">
        <v>482572</v>
      </c>
      <c r="L11" s="19" t="s">
        <v>29</v>
      </c>
    </row>
    <row r="12" spans="1:12" ht="18.75" x14ac:dyDescent="0.2">
      <c r="A12" s="47" t="s">
        <v>63</v>
      </c>
      <c r="B12" s="47"/>
      <c r="D12" s="13">
        <v>4469136266</v>
      </c>
      <c r="F12" s="13">
        <v>449973327858</v>
      </c>
      <c r="H12" s="13">
        <v>450108221187</v>
      </c>
      <c r="J12" s="13">
        <v>4334242937</v>
      </c>
      <c r="L12" s="14" t="s">
        <v>30</v>
      </c>
    </row>
    <row r="13" spans="1:12" ht="21" x14ac:dyDescent="0.2">
      <c r="A13" s="37" t="s">
        <v>21</v>
      </c>
      <c r="B13" s="37"/>
      <c r="D13" s="15">
        <v>33100483379</v>
      </c>
      <c r="F13" s="15">
        <v>3011321473343</v>
      </c>
      <c r="H13" s="15">
        <v>3010151221187</v>
      </c>
      <c r="J13" s="15">
        <v>34270735535</v>
      </c>
      <c r="L13" s="16">
        <v>0</v>
      </c>
    </row>
    <row r="29" spans="10:10" x14ac:dyDescent="0.2">
      <c r="J29" s="23"/>
    </row>
  </sheetData>
  <mergeCells count="12">
    <mergeCell ref="A1:L1"/>
    <mergeCell ref="A2:L2"/>
    <mergeCell ref="A3:L3"/>
    <mergeCell ref="B5:L5"/>
    <mergeCell ref="F6:H6"/>
    <mergeCell ref="A13:B13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F12" sqref="F12"/>
    </sheetView>
  </sheetViews>
  <sheetFormatPr defaultRowHeight="12.75" x14ac:dyDescent="0.2"/>
  <cols>
    <col min="1" max="1" width="2.5703125" customWidth="1"/>
    <col min="2" max="2" width="36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4" x14ac:dyDescent="0.2">
      <c r="A5" s="1" t="s">
        <v>32</v>
      </c>
      <c r="B5" s="45" t="s">
        <v>33</v>
      </c>
      <c r="C5" s="45"/>
      <c r="D5" s="45"/>
      <c r="E5" s="45"/>
      <c r="F5" s="45"/>
      <c r="G5" s="45"/>
      <c r="H5" s="45"/>
      <c r="I5" s="45"/>
      <c r="J5" s="45"/>
    </row>
    <row r="7" spans="1:10" ht="21" x14ac:dyDescent="0.2">
      <c r="A7" s="38" t="s">
        <v>34</v>
      </c>
      <c r="B7" s="38"/>
      <c r="D7" s="2" t="s">
        <v>35</v>
      </c>
      <c r="F7" s="2" t="s">
        <v>25</v>
      </c>
      <c r="H7" s="2" t="s">
        <v>36</v>
      </c>
      <c r="J7" s="2" t="s">
        <v>37</v>
      </c>
    </row>
    <row r="8" spans="1:10" ht="18.75" x14ac:dyDescent="0.2">
      <c r="A8" s="39" t="s">
        <v>65</v>
      </c>
      <c r="B8" s="39"/>
      <c r="D8" s="20" t="s">
        <v>38</v>
      </c>
      <c r="E8" s="10"/>
      <c r="F8" s="11">
        <f>'درآمد سرمایه گذاری در کالا'!J11</f>
        <v>3144991758875</v>
      </c>
      <c r="G8" s="10"/>
      <c r="H8" s="12">
        <v>99.95</v>
      </c>
      <c r="I8" s="10"/>
      <c r="J8" s="12">
        <v>16.55</v>
      </c>
    </row>
    <row r="9" spans="1:10" ht="18.75" x14ac:dyDescent="0.2">
      <c r="A9" s="47" t="s">
        <v>64</v>
      </c>
      <c r="B9" s="47"/>
      <c r="D9" s="21" t="s">
        <v>39</v>
      </c>
      <c r="E9" s="10"/>
      <c r="F9" s="18">
        <f>'درآمد سپرده بانکی'!H11</f>
        <v>1156664512</v>
      </c>
      <c r="G9" s="10"/>
      <c r="H9" s="19">
        <v>0</v>
      </c>
      <c r="I9" s="10"/>
      <c r="J9" s="19">
        <v>0</v>
      </c>
    </row>
    <row r="10" spans="1:10" ht="18.75" x14ac:dyDescent="0.2">
      <c r="A10" s="47" t="s">
        <v>41</v>
      </c>
      <c r="B10" s="47"/>
      <c r="D10" s="21" t="s">
        <v>40</v>
      </c>
      <c r="E10" s="10"/>
      <c r="F10" s="18">
        <f>'سایر درآمدها'!D9</f>
        <v>1476923010</v>
      </c>
      <c r="G10" s="10"/>
      <c r="H10" s="19">
        <v>0.1</v>
      </c>
      <c r="I10" s="10"/>
      <c r="J10" s="19">
        <v>0.02</v>
      </c>
    </row>
    <row r="11" spans="1:10" ht="21" x14ac:dyDescent="0.2">
      <c r="A11" s="37" t="s">
        <v>21</v>
      </c>
      <c r="B11" s="37"/>
      <c r="D11" s="15"/>
      <c r="E11" s="10"/>
      <c r="F11" s="15">
        <f>SUM(F8:F10)</f>
        <v>3147625346397</v>
      </c>
      <c r="G11" s="10"/>
      <c r="H11" s="16">
        <v>100</v>
      </c>
      <c r="I11" s="10"/>
      <c r="J11" s="16">
        <v>16.57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17.42578125" customWidth="1"/>
    <col min="3" max="3" width="1.28515625" customWidth="1"/>
    <col min="4" max="4" width="14.7109375" bestFit="1" customWidth="1"/>
    <col min="5" max="5" width="1.28515625" customWidth="1"/>
    <col min="6" max="6" width="17.85546875" bestFit="1" customWidth="1"/>
    <col min="7" max="7" width="1.28515625" customWidth="1"/>
    <col min="8" max="8" width="11.140625" bestFit="1" customWidth="1"/>
    <col min="9" max="9" width="1.28515625" customWidth="1"/>
    <col min="10" max="10" width="17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5703125" bestFit="1" customWidth="1"/>
    <col min="18" max="18" width="1.28515625" customWidth="1"/>
    <col min="19" max="19" width="11.14062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24" x14ac:dyDescent="0.2">
      <c r="A5" s="1" t="s">
        <v>42</v>
      </c>
      <c r="B5" s="45" t="s">
        <v>43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21" x14ac:dyDescent="0.2">
      <c r="D6" s="38" t="s">
        <v>44</v>
      </c>
      <c r="E6" s="38"/>
      <c r="F6" s="38"/>
      <c r="G6" s="38"/>
      <c r="H6" s="38"/>
      <c r="I6" s="38"/>
      <c r="J6" s="38"/>
      <c r="K6" s="38"/>
      <c r="L6" s="38"/>
      <c r="N6" s="38" t="s">
        <v>45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21" x14ac:dyDescent="0.2">
      <c r="D7" s="3"/>
      <c r="E7" s="3"/>
      <c r="F7" s="3"/>
      <c r="G7" s="3"/>
      <c r="H7" s="3"/>
      <c r="I7" s="3"/>
      <c r="J7" s="44" t="s">
        <v>21</v>
      </c>
      <c r="K7" s="44"/>
      <c r="L7" s="44"/>
      <c r="N7" s="3"/>
      <c r="O7" s="3"/>
      <c r="P7" s="3"/>
      <c r="Q7" s="3"/>
      <c r="R7" s="3"/>
      <c r="S7" s="3"/>
      <c r="T7" s="3"/>
      <c r="U7" s="44" t="s">
        <v>21</v>
      </c>
      <c r="V7" s="44"/>
      <c r="W7" s="44"/>
    </row>
    <row r="8" spans="1:23" ht="21" x14ac:dyDescent="0.2">
      <c r="A8" s="38" t="s">
        <v>46</v>
      </c>
      <c r="B8" s="38"/>
      <c r="D8" s="2" t="s">
        <v>47</v>
      </c>
      <c r="F8" s="2" t="s">
        <v>48</v>
      </c>
      <c r="H8" s="2" t="s">
        <v>49</v>
      </c>
      <c r="J8" s="4" t="s">
        <v>25</v>
      </c>
      <c r="K8" s="3"/>
      <c r="L8" s="4" t="s">
        <v>36</v>
      </c>
      <c r="N8" s="2" t="s">
        <v>47</v>
      </c>
      <c r="P8" s="38" t="s">
        <v>48</v>
      </c>
      <c r="Q8" s="38"/>
      <c r="S8" s="2" t="s">
        <v>49</v>
      </c>
      <c r="U8" s="4" t="s">
        <v>25</v>
      </c>
      <c r="V8" s="3"/>
      <c r="W8" s="4" t="s">
        <v>36</v>
      </c>
    </row>
    <row r="9" spans="1:23" ht="18.75" x14ac:dyDescent="0.2">
      <c r="A9" s="47" t="s">
        <v>20</v>
      </c>
      <c r="B9" s="47"/>
      <c r="D9" s="18">
        <v>0</v>
      </c>
      <c r="E9" s="10"/>
      <c r="F9" s="18">
        <v>2847209690423</v>
      </c>
      <c r="G9" s="10"/>
      <c r="H9" s="18">
        <v>0</v>
      </c>
      <c r="I9" s="10"/>
      <c r="J9" s="18">
        <v>2847209690423</v>
      </c>
      <c r="K9" s="10"/>
      <c r="L9" s="19">
        <v>90.49</v>
      </c>
      <c r="M9" s="10"/>
      <c r="N9" s="18">
        <v>0</v>
      </c>
      <c r="O9" s="10"/>
      <c r="P9" s="42">
        <v>2866031840124</v>
      </c>
      <c r="Q9" s="42"/>
      <c r="R9" s="10"/>
      <c r="S9" s="18">
        <v>0</v>
      </c>
      <c r="T9" s="10"/>
      <c r="U9" s="18">
        <v>2866031840124</v>
      </c>
      <c r="V9" s="10"/>
      <c r="W9" s="19">
        <v>86.18</v>
      </c>
    </row>
    <row r="10" spans="1:23" ht="18.75" x14ac:dyDescent="0.2">
      <c r="A10" s="41" t="s">
        <v>19</v>
      </c>
      <c r="B10" s="41"/>
      <c r="D10" s="13">
        <v>0</v>
      </c>
      <c r="E10" s="10"/>
      <c r="F10" s="13">
        <v>297782068452</v>
      </c>
      <c r="G10" s="10"/>
      <c r="H10" s="13">
        <v>0</v>
      </c>
      <c r="I10" s="10"/>
      <c r="J10" s="13">
        <v>297782068452</v>
      </c>
      <c r="K10" s="10"/>
      <c r="L10" s="14">
        <v>9.4600000000000009</v>
      </c>
      <c r="M10" s="10"/>
      <c r="N10" s="13">
        <v>0</v>
      </c>
      <c r="O10" s="10"/>
      <c r="P10" s="42">
        <v>455369772241</v>
      </c>
      <c r="Q10" s="43"/>
      <c r="R10" s="10"/>
      <c r="S10" s="13">
        <v>0</v>
      </c>
      <c r="T10" s="10"/>
      <c r="U10" s="13">
        <v>455369772241</v>
      </c>
      <c r="V10" s="10"/>
      <c r="W10" s="14">
        <v>13.69</v>
      </c>
    </row>
    <row r="11" spans="1:23" ht="21" x14ac:dyDescent="0.2">
      <c r="A11" s="37" t="s">
        <v>21</v>
      </c>
      <c r="B11" s="37"/>
      <c r="D11" s="15">
        <v>0</v>
      </c>
      <c r="E11" s="10"/>
      <c r="F11" s="15">
        <v>3144991758875</v>
      </c>
      <c r="G11" s="10"/>
      <c r="H11" s="15">
        <v>0</v>
      </c>
      <c r="I11" s="10"/>
      <c r="J11" s="15">
        <v>3144991758875</v>
      </c>
      <c r="K11" s="10"/>
      <c r="L11" s="16">
        <v>99.95</v>
      </c>
      <c r="M11" s="10"/>
      <c r="N11" s="15">
        <v>0</v>
      </c>
      <c r="O11" s="10"/>
      <c r="P11" s="10"/>
      <c r="Q11" s="15">
        <v>3321401612365</v>
      </c>
      <c r="R11" s="10"/>
      <c r="S11" s="15">
        <v>0</v>
      </c>
      <c r="T11" s="10"/>
      <c r="U11" s="15">
        <f>SUM(U9:U10)</f>
        <v>3321401612365</v>
      </c>
      <c r="V11" s="10"/>
      <c r="W11" s="16">
        <v>99.87</v>
      </c>
    </row>
  </sheetData>
  <mergeCells count="15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A11:B11"/>
    <mergeCell ref="A9:B9"/>
    <mergeCell ref="P9:Q9"/>
    <mergeCell ref="A10:B10"/>
    <mergeCell ref="P10:Q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F24" sqref="F24"/>
    </sheetView>
  </sheetViews>
  <sheetFormatPr defaultRowHeight="12.75" x14ac:dyDescent="0.2"/>
  <cols>
    <col min="1" max="1" width="5.140625" customWidth="1"/>
    <col min="2" max="2" width="11.7109375" customWidth="1"/>
    <col min="3" max="3" width="1.28515625" customWidth="1"/>
    <col min="4" max="4" width="15.140625" bestFit="1" customWidth="1"/>
    <col min="5" max="5" width="1.28515625" customWidth="1"/>
    <col min="6" max="6" width="24.7109375" customWidth="1"/>
    <col min="7" max="7" width="1.28515625" customWidth="1"/>
    <col min="8" max="8" width="19.42578125" customWidth="1"/>
    <col min="9" max="9" width="1.28515625" customWidth="1"/>
    <col min="10" max="10" width="26.285156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4" x14ac:dyDescent="0.2">
      <c r="A5" s="1" t="s">
        <v>50</v>
      </c>
      <c r="B5" s="45" t="s">
        <v>51</v>
      </c>
      <c r="C5" s="45"/>
      <c r="D5" s="45"/>
      <c r="E5" s="45"/>
      <c r="F5" s="45"/>
      <c r="G5" s="45"/>
      <c r="H5" s="45"/>
      <c r="I5" s="45"/>
      <c r="J5" s="45"/>
    </row>
    <row r="6" spans="1:10" ht="21" x14ac:dyDescent="0.2">
      <c r="D6" s="38" t="s">
        <v>44</v>
      </c>
      <c r="E6" s="38"/>
      <c r="F6" s="38"/>
      <c r="H6" s="38" t="s">
        <v>45</v>
      </c>
      <c r="I6" s="38"/>
      <c r="J6" s="38"/>
    </row>
    <row r="7" spans="1:10" ht="21" x14ac:dyDescent="0.2">
      <c r="A7" s="38" t="s">
        <v>52</v>
      </c>
      <c r="B7" s="38"/>
      <c r="D7" s="9" t="s">
        <v>66</v>
      </c>
      <c r="E7" s="3"/>
      <c r="F7" s="9" t="s">
        <v>53</v>
      </c>
      <c r="H7" s="9" t="s">
        <v>67</v>
      </c>
      <c r="I7" s="3"/>
      <c r="J7" s="9" t="s">
        <v>53</v>
      </c>
    </row>
    <row r="8" spans="1:10" ht="18.75" x14ac:dyDescent="0.2">
      <c r="A8" s="39" t="s">
        <v>63</v>
      </c>
      <c r="B8" s="39"/>
      <c r="D8" s="11">
        <v>121579511</v>
      </c>
      <c r="E8" s="10"/>
      <c r="F8" s="26">
        <v>3.5476189554155711E-3</v>
      </c>
      <c r="G8" s="10"/>
      <c r="H8" s="11">
        <v>1080247006</v>
      </c>
      <c r="I8" s="10"/>
      <c r="J8" s="26">
        <v>3.1520975232549819E-2</v>
      </c>
    </row>
    <row r="9" spans="1:10" ht="18.75" x14ac:dyDescent="0.2">
      <c r="A9" s="47" t="s">
        <v>63</v>
      </c>
      <c r="B9" s="47"/>
      <c r="D9" s="18">
        <v>0</v>
      </c>
      <c r="E9" s="10"/>
      <c r="F9" s="27">
        <v>0</v>
      </c>
      <c r="G9" s="10"/>
      <c r="H9" s="18">
        <v>4172</v>
      </c>
      <c r="I9" s="10"/>
      <c r="J9" s="27">
        <v>1.217365176110452E-7</v>
      </c>
    </row>
    <row r="10" spans="1:10" ht="18.75" x14ac:dyDescent="0.2">
      <c r="A10" s="41" t="s">
        <v>63</v>
      </c>
      <c r="B10" s="41"/>
      <c r="D10" s="13">
        <v>18327858</v>
      </c>
      <c r="E10" s="10"/>
      <c r="F10" s="28">
        <v>5.3479616687194045E-4</v>
      </c>
      <c r="G10" s="10"/>
      <c r="H10" s="13">
        <v>76413334</v>
      </c>
      <c r="I10" s="10"/>
      <c r="J10" s="28">
        <v>2.2296963519198654E-3</v>
      </c>
    </row>
    <row r="11" spans="1:10" ht="21.75" thickBot="1" x14ac:dyDescent="0.25">
      <c r="A11" s="37" t="s">
        <v>21</v>
      </c>
      <c r="B11" s="37"/>
      <c r="D11" s="15">
        <v>139907369</v>
      </c>
      <c r="E11" s="10"/>
      <c r="F11" s="29">
        <v>4.0824151222875098E-3</v>
      </c>
      <c r="G11" s="10"/>
      <c r="H11" s="15">
        <f>SUM(H8:H10)</f>
        <v>1156664512</v>
      </c>
      <c r="I11" s="10"/>
      <c r="J11" s="29">
        <v>3.37507933209873E-2</v>
      </c>
    </row>
    <row r="14" spans="1:10" x14ac:dyDescent="0.2">
      <c r="H14" s="24"/>
    </row>
    <row r="15" spans="1:10" x14ac:dyDescent="0.2">
      <c r="F15" s="30">
        <v>34270735535</v>
      </c>
      <c r="H15" s="24"/>
      <c r="J15" s="25"/>
    </row>
    <row r="16" spans="1:10" x14ac:dyDescent="0.2">
      <c r="H16" s="24"/>
    </row>
    <row r="17" spans="8:10" x14ac:dyDescent="0.2">
      <c r="H17" s="25"/>
    </row>
    <row r="18" spans="8:10" x14ac:dyDescent="0.2">
      <c r="J18" s="25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sqref="A1:XFD5"/>
    </sheetView>
  </sheetViews>
  <sheetFormatPr defaultRowHeight="12.75" x14ac:dyDescent="0.2"/>
  <cols>
    <col min="1" max="1" width="5.140625" customWidth="1"/>
    <col min="2" max="2" width="13.855468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36" t="s">
        <v>0</v>
      </c>
      <c r="B1" s="36"/>
      <c r="C1" s="36"/>
      <c r="D1" s="36"/>
      <c r="E1" s="36"/>
      <c r="F1" s="36"/>
    </row>
    <row r="2" spans="1:6" ht="25.5" x14ac:dyDescent="0.2">
      <c r="A2" s="36" t="s">
        <v>31</v>
      </c>
      <c r="B2" s="36"/>
      <c r="C2" s="36"/>
      <c r="D2" s="36"/>
      <c r="E2" s="36"/>
      <c r="F2" s="36"/>
    </row>
    <row r="3" spans="1:6" ht="25.5" x14ac:dyDescent="0.2">
      <c r="A3" s="36" t="s">
        <v>2</v>
      </c>
      <c r="B3" s="36"/>
      <c r="C3" s="36"/>
      <c r="D3" s="36"/>
      <c r="E3" s="36"/>
      <c r="F3" s="36"/>
    </row>
    <row r="5" spans="1:6" ht="24" x14ac:dyDescent="0.2">
      <c r="A5" s="1" t="s">
        <v>54</v>
      </c>
      <c r="B5" s="45" t="s">
        <v>41</v>
      </c>
      <c r="C5" s="45"/>
      <c r="D5" s="45"/>
      <c r="E5" s="45"/>
      <c r="F5" s="45"/>
    </row>
    <row r="6" spans="1:6" ht="21" x14ac:dyDescent="0.2">
      <c r="D6" s="2" t="s">
        <v>44</v>
      </c>
      <c r="F6" s="2" t="s">
        <v>9</v>
      </c>
    </row>
    <row r="7" spans="1:6" ht="21" x14ac:dyDescent="0.2">
      <c r="A7" s="38" t="s">
        <v>41</v>
      </c>
      <c r="B7" s="38"/>
      <c r="D7" s="4" t="s">
        <v>25</v>
      </c>
      <c r="F7" s="4" t="s">
        <v>25</v>
      </c>
    </row>
    <row r="8" spans="1:6" ht="18.75" x14ac:dyDescent="0.2">
      <c r="A8" s="41" t="s">
        <v>55</v>
      </c>
      <c r="B8" s="41"/>
      <c r="D8" s="13">
        <v>1476923010</v>
      </c>
      <c r="E8" s="10"/>
      <c r="F8" s="13">
        <v>3210443261</v>
      </c>
    </row>
    <row r="9" spans="1:6" ht="21" x14ac:dyDescent="0.2">
      <c r="A9" s="37" t="s">
        <v>21</v>
      </c>
      <c r="B9" s="37"/>
      <c r="D9" s="15">
        <v>1476923010</v>
      </c>
      <c r="E9" s="10"/>
      <c r="F9" s="15">
        <v>3210443261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"/>
  <sheetViews>
    <sheetView rightToLeft="1" workbookViewId="0">
      <selection activeCell="C19" sqref="C1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5.5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24" x14ac:dyDescent="0.2">
      <c r="A5" s="45" t="s">
        <v>59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4.45" customHeight="1" x14ac:dyDescent="0.2">
      <c r="A6" s="38" t="s">
        <v>34</v>
      </c>
      <c r="C6" s="38" t="s">
        <v>44</v>
      </c>
      <c r="D6" s="38"/>
      <c r="E6" s="38"/>
      <c r="F6" s="38"/>
      <c r="G6" s="38"/>
      <c r="I6" s="38" t="s">
        <v>45</v>
      </c>
      <c r="J6" s="38"/>
      <c r="K6" s="38"/>
      <c r="L6" s="38"/>
      <c r="M6" s="38"/>
    </row>
    <row r="7" spans="1:13" ht="29.1" customHeight="1" x14ac:dyDescent="0.2">
      <c r="A7" s="38"/>
      <c r="C7" s="9" t="s">
        <v>57</v>
      </c>
      <c r="D7" s="3"/>
      <c r="E7" s="9" t="s">
        <v>56</v>
      </c>
      <c r="F7" s="3"/>
      <c r="G7" s="9" t="s">
        <v>58</v>
      </c>
      <c r="I7" s="9" t="s">
        <v>57</v>
      </c>
      <c r="J7" s="3"/>
      <c r="K7" s="9" t="s">
        <v>56</v>
      </c>
      <c r="L7" s="3"/>
      <c r="M7" s="9" t="s">
        <v>58</v>
      </c>
    </row>
    <row r="8" spans="1:13" ht="21.75" customHeight="1" x14ac:dyDescent="0.2">
      <c r="A8" s="5" t="s">
        <v>63</v>
      </c>
      <c r="C8" s="11">
        <v>121579511</v>
      </c>
      <c r="D8" s="10"/>
      <c r="E8" s="11">
        <v>0</v>
      </c>
      <c r="F8" s="10"/>
      <c r="G8" s="11">
        <v>121579511</v>
      </c>
      <c r="H8" s="10"/>
      <c r="I8" s="11">
        <v>1080247006</v>
      </c>
      <c r="J8" s="10"/>
      <c r="K8" s="11">
        <v>0</v>
      </c>
      <c r="L8" s="10"/>
      <c r="M8" s="11">
        <v>1080247006</v>
      </c>
    </row>
    <row r="9" spans="1:13" ht="21.75" customHeight="1" x14ac:dyDescent="0.2">
      <c r="A9" s="31" t="s">
        <v>63</v>
      </c>
      <c r="C9" s="18">
        <v>0</v>
      </c>
      <c r="D9" s="10"/>
      <c r="E9" s="18">
        <v>0</v>
      </c>
      <c r="F9" s="10"/>
      <c r="G9" s="18">
        <v>0</v>
      </c>
      <c r="H9" s="10"/>
      <c r="I9" s="18">
        <v>4172</v>
      </c>
      <c r="J9" s="10"/>
      <c r="K9" s="18">
        <v>0</v>
      </c>
      <c r="L9" s="10"/>
      <c r="M9" s="18">
        <v>4172</v>
      </c>
    </row>
    <row r="10" spans="1:13" ht="21.75" customHeight="1" x14ac:dyDescent="0.2">
      <c r="A10" s="6" t="s">
        <v>63</v>
      </c>
      <c r="C10" s="13">
        <v>18327858</v>
      </c>
      <c r="D10" s="10"/>
      <c r="E10" s="13">
        <v>0</v>
      </c>
      <c r="F10" s="10"/>
      <c r="G10" s="13">
        <v>18327858</v>
      </c>
      <c r="H10" s="10"/>
      <c r="I10" s="13">
        <v>76413334</v>
      </c>
      <c r="J10" s="10"/>
      <c r="K10" s="13">
        <v>0</v>
      </c>
      <c r="L10" s="10"/>
      <c r="M10" s="13">
        <v>76413334</v>
      </c>
    </row>
    <row r="11" spans="1:13" ht="21.75" customHeight="1" x14ac:dyDescent="0.2">
      <c r="A11" s="8" t="s">
        <v>21</v>
      </c>
      <c r="C11" s="15">
        <v>139907369</v>
      </c>
      <c r="D11" s="10"/>
      <c r="E11" s="15">
        <v>0</v>
      </c>
      <c r="F11" s="10"/>
      <c r="G11" s="15">
        <v>139907369</v>
      </c>
      <c r="H11" s="10"/>
      <c r="I11" s="15">
        <f>SUM(I8:I10)</f>
        <v>1156664512</v>
      </c>
      <c r="J11" s="10"/>
      <c r="K11" s="15">
        <v>0</v>
      </c>
      <c r="L11" s="10"/>
      <c r="M11" s="15">
        <f>SUM(M8:M10)</f>
        <v>1156664512</v>
      </c>
    </row>
    <row r="20" spans="5:5" x14ac:dyDescent="0.2">
      <c r="E20" s="2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workbookViewId="0">
      <selection activeCell="E17" sqref="E17"/>
    </sheetView>
  </sheetViews>
  <sheetFormatPr defaultRowHeight="12.75" x14ac:dyDescent="0.2"/>
  <cols>
    <col min="1" max="1" width="22.140625" bestFit="1" customWidth="1"/>
    <col min="2" max="2" width="1.28515625" customWidth="1"/>
    <col min="3" max="3" width="9.7109375" bestFit="1" customWidth="1"/>
    <col min="4" max="4" width="1.28515625" customWidth="1"/>
    <col min="5" max="5" width="18.71093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9.7109375" bestFit="1" customWidth="1"/>
    <col min="12" max="12" width="1.28515625" customWidth="1"/>
    <col min="13" max="13" width="18.7109375" bestFit="1" customWidth="1"/>
    <col min="14" max="14" width="1.28515625" customWidth="1"/>
    <col min="15" max="15" width="21.140625" bestFit="1" customWidth="1"/>
    <col min="16" max="16" width="1.28515625" customWidth="1"/>
    <col min="17" max="17" width="25.5703125" customWidth="1"/>
    <col min="18" max="18" width="1.28515625" customWidth="1"/>
    <col min="19" max="19" width="0.28515625" customWidth="1"/>
  </cols>
  <sheetData>
    <row r="1" spans="1:18" ht="25.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5.5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5.5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5" spans="1:18" ht="24" x14ac:dyDescent="0.2">
      <c r="A5" s="45" t="s">
        <v>61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21" x14ac:dyDescent="0.2">
      <c r="A6" s="38" t="s">
        <v>34</v>
      </c>
      <c r="C6" s="38" t="s">
        <v>44</v>
      </c>
      <c r="D6" s="38"/>
      <c r="E6" s="38"/>
      <c r="F6" s="38"/>
      <c r="G6" s="38"/>
      <c r="H6" s="38"/>
      <c r="I6" s="38"/>
      <c r="K6" s="38" t="s">
        <v>45</v>
      </c>
      <c r="L6" s="38"/>
      <c r="M6" s="38"/>
      <c r="N6" s="38"/>
      <c r="O6" s="38"/>
      <c r="P6" s="38"/>
      <c r="Q6" s="38"/>
      <c r="R6" s="38"/>
    </row>
    <row r="7" spans="1:18" ht="21" x14ac:dyDescent="0.2">
      <c r="A7" s="38"/>
      <c r="C7" s="9" t="s">
        <v>13</v>
      </c>
      <c r="D7" s="3"/>
      <c r="E7" s="9" t="s">
        <v>15</v>
      </c>
      <c r="F7" s="3"/>
      <c r="G7" s="9" t="s">
        <v>60</v>
      </c>
      <c r="H7" s="3"/>
      <c r="I7" s="9" t="s">
        <v>62</v>
      </c>
      <c r="K7" s="9" t="s">
        <v>13</v>
      </c>
      <c r="L7" s="3"/>
      <c r="M7" s="9" t="s">
        <v>15</v>
      </c>
      <c r="N7" s="3"/>
      <c r="O7" s="9" t="s">
        <v>60</v>
      </c>
      <c r="P7" s="3"/>
      <c r="Q7" s="49" t="s">
        <v>62</v>
      </c>
      <c r="R7" s="49"/>
    </row>
    <row r="8" spans="1:18" ht="18.75" x14ac:dyDescent="0.2">
      <c r="A8" s="20" t="s">
        <v>20</v>
      </c>
      <c r="B8" s="10"/>
      <c r="C8" s="11">
        <v>1336515</v>
      </c>
      <c r="D8" s="10"/>
      <c r="E8" s="11">
        <v>16690341582552</v>
      </c>
      <c r="F8" s="10"/>
      <c r="G8" s="11">
        <v>13843131892129</v>
      </c>
      <c r="H8" s="10"/>
      <c r="I8" s="11">
        <v>2847209690423</v>
      </c>
      <c r="J8" s="10"/>
      <c r="K8" s="11">
        <v>1336515</v>
      </c>
      <c r="L8" s="10"/>
      <c r="M8" s="11">
        <v>16690341582552</v>
      </c>
      <c r="N8" s="10"/>
      <c r="O8" s="33">
        <v>-13824309742428</v>
      </c>
      <c r="P8" s="10"/>
      <c r="Q8" s="40">
        <v>2866031840124</v>
      </c>
      <c r="R8" s="40"/>
    </row>
    <row r="9" spans="1:18" ht="18.75" x14ac:dyDescent="0.2">
      <c r="A9" s="32" t="s">
        <v>19</v>
      </c>
      <c r="B9" s="10"/>
      <c r="C9" s="13">
        <v>2249</v>
      </c>
      <c r="D9" s="10"/>
      <c r="E9" s="13">
        <v>2272392758017</v>
      </c>
      <c r="F9" s="10"/>
      <c r="G9" s="13">
        <v>1974610689565</v>
      </c>
      <c r="H9" s="10"/>
      <c r="I9" s="13">
        <v>297782068452</v>
      </c>
      <c r="J9" s="10"/>
      <c r="K9" s="13">
        <v>2249</v>
      </c>
      <c r="L9" s="10"/>
      <c r="M9" s="13">
        <v>2272392758017</v>
      </c>
      <c r="N9" s="10"/>
      <c r="O9" s="34">
        <v>-1817022985776</v>
      </c>
      <c r="P9" s="10"/>
      <c r="Q9" s="43">
        <v>455369772241</v>
      </c>
      <c r="R9" s="43"/>
    </row>
    <row r="10" spans="1:18" ht="21" x14ac:dyDescent="0.2">
      <c r="A10" s="8" t="s">
        <v>21</v>
      </c>
      <c r="B10" s="10"/>
      <c r="C10" s="15">
        <v>1338764</v>
      </c>
      <c r="D10" s="10"/>
      <c r="E10" s="15">
        <v>18962734340569</v>
      </c>
      <c r="F10" s="10"/>
      <c r="G10" s="15">
        <v>15817742581694</v>
      </c>
      <c r="H10" s="10"/>
      <c r="I10" s="15">
        <v>3144991758875</v>
      </c>
      <c r="J10" s="10"/>
      <c r="K10" s="15">
        <v>1338764</v>
      </c>
      <c r="L10" s="10"/>
      <c r="M10" s="15">
        <v>18962734340569</v>
      </c>
      <c r="N10" s="10"/>
      <c r="O10" s="35">
        <f>SUM(O8:O9)</f>
        <v>-15641332728204</v>
      </c>
      <c r="P10" s="10"/>
      <c r="Q10" s="48">
        <f>SUM(Q8:R9)</f>
        <v>3321401612365</v>
      </c>
      <c r="R10" s="48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کالا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کالا'!Print_Area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2025-09-24T05:58:36Z</dcterms:created>
  <dcterms:modified xsi:type="dcterms:W3CDTF">2025-09-29T07:10:53Z</dcterms:modified>
</cp:coreProperties>
</file>